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<sst xmlns="http://schemas.openxmlformats.org/spreadsheetml/2006/main" count="38" uniqueCount="31">
  <si>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E.F.</t>
  </si>
  <si>
    <t xml:space="preserve">   Capital Ajeno:</t>
  </si>
  <si>
    <t xml:space="preserve"> Deudas</t>
  </si>
  <si>
    <t xml:space="preserve">  i = 15 % anual</t>
  </si>
  <si>
    <t>8.000.000,00</t>
  </si>
  <si>
    <t>Acciones Preferidas</t>
  </si>
  <si>
    <t xml:space="preserve">  i = 12 % anual</t>
  </si>
  <si>
    <t xml:space="preserve">   Capital Propio:</t>
  </si>
  <si>
    <t>Patrimonio Neto</t>
  </si>
  <si>
    <t>Utilidad Retenida</t>
  </si>
  <si>
    <t>t = 33 %</t>
  </si>
  <si>
    <t>Ko =</t>
  </si>
  <si>
    <t>Ki ( 1 - t ) W1 + Ke W2</t>
  </si>
  <si>
    <t xml:space="preserve">Ki = </t>
  </si>
  <si>
    <t xml:space="preserve">0.15  x </t>
  </si>
  <si>
    <t>( 1- 0.33)  + 0.12</t>
  </si>
  <si>
    <t>Ke =</t>
  </si>
  <si>
    <t>Div en Efect  + Util por Acc  =</t>
  </si>
  <si>
    <t>Precio Mercado</t>
  </si>
  <si>
    <t>UNIVERSIDAD NACIONAL DE SALTA</t>
  </si>
  <si>
    <t>FACULTAD DE CIENCIAS ECONÓMICAS, JURÍDICAS Y SOCIALES</t>
  </si>
  <si>
    <t>0.15 x</t>
  </si>
  <si>
    <t>+</t>
  </si>
  <si>
    <t>280.000 a $ 25 c/u</t>
  </si>
  <si>
    <t xml:space="preserve">       6  +  (1000000/280000)  =</t>
  </si>
  <si>
    <t xml:space="preserve">       6  +  3,57  =</t>
  </si>
  <si>
    <t xml:space="preserve"> 0.0492 + ( (8000000/15000000) * 0.4785)</t>
  </si>
  <si>
    <t>CATEDRA: ADMINISTRACIÓN FINANCIERA DE EMPRESAS II</t>
  </si>
  <si>
    <t>UNIDAD V: COSTO DE CAPITAL</t>
  </si>
  <si>
    <t>PLAN DE CONTINGENCIA 2020</t>
  </si>
  <si>
    <t>FORMACION PRACTICA - TEMA II - SOLUCION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</si>
</sst>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000"/>
    <numFmt numFmtId="182" formatCode="0.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10" fontId="2" fillId="0" borderId="19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2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07" zoomScaleNormal="107" zoomScalePageLayoutView="0" workbookViewId="0" topLeftCell="A1">
      <selection activeCell="J16" sqref="J16"/>
    </sheetView>
  </sheetViews>
  <sheetFormatPr defaultColWidth="11.421875" defaultRowHeight="12.75"/>
  <cols>
    <col min="1" max="1" width="5.421875" style="0" customWidth="1"/>
    <col min="2" max="2" width="12.7109375" style="0" customWidth="1"/>
    <col min="3" max="3" width="14.7109375" style="0" bestFit="1" customWidth="1"/>
    <col min="4" max="4" width="17.7109375" style="0" bestFit="1" customWidth="1"/>
    <col min="5" max="5" width="13.421875" style="0" customWidth="1"/>
  </cols>
  <sheetData>
    <row r="1" ht="12.75">
      <c r="A1" s="6" t="s">
        <v>19</v>
      </c>
    </row>
    <row r="2" ht="12.75">
      <c r="A2" s="6" t="s">
        <v>20</v>
      </c>
    </row>
    <row r="3" ht="12.75">
      <c r="A3" s="6" t="s">
        <v>27</v>
      </c>
    </row>
    <row r="4" ht="12.75">
      <c r="A4" s="6" t="s">
        <v>28</v>
      </c>
    </row>
    <row r="5" spans="1:6" ht="12.75">
      <c r="A5" s="28" t="s">
        <v>29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6" ht="12.75">
      <c r="A7" s="27" t="s">
        <v>30</v>
      </c>
      <c r="B7" s="27"/>
      <c r="C7" s="27"/>
      <c r="D7" s="27"/>
      <c r="E7" s="27"/>
      <c r="F7" s="27"/>
    </row>
    <row r="9" ht="12.75">
      <c r="B9" s="1" t="s">
        <v>0</v>
      </c>
    </row>
    <row r="11" ht="13.5" thickBot="1"/>
    <row r="12" ht="12.75">
      <c r="B12" s="2"/>
    </row>
    <row r="13" spans="2:6" ht="12.75">
      <c r="B13" s="3"/>
      <c r="C13" t="s">
        <v>1</v>
      </c>
      <c r="D13" t="s">
        <v>2</v>
      </c>
      <c r="E13" s="4">
        <v>5000000</v>
      </c>
      <c r="F13" t="s">
        <v>3</v>
      </c>
    </row>
    <row r="14" spans="2:6" ht="12.75">
      <c r="B14" s="21">
        <v>7000000</v>
      </c>
      <c r="D14" t="s">
        <v>5</v>
      </c>
      <c r="E14" s="4">
        <v>2000000</v>
      </c>
      <c r="F14" t="s">
        <v>6</v>
      </c>
    </row>
    <row r="15" ht="12.75">
      <c r="B15" s="3"/>
    </row>
    <row r="16" ht="13.5" thickBot="1">
      <c r="B16" s="5"/>
    </row>
    <row r="17" ht="18.75" customHeight="1">
      <c r="B17" s="2"/>
    </row>
    <row r="18" spans="2:6" ht="12.75">
      <c r="B18" s="3"/>
      <c r="C18" t="s">
        <v>7</v>
      </c>
      <c r="D18" t="s">
        <v>8</v>
      </c>
      <c r="E18" s="4">
        <v>7000000</v>
      </c>
      <c r="F18" s="19" t="s">
        <v>23</v>
      </c>
    </row>
    <row r="19" spans="2:5" ht="12.75">
      <c r="B19" s="3" t="s">
        <v>4</v>
      </c>
      <c r="D19" t="s">
        <v>9</v>
      </c>
      <c r="E19" s="4">
        <v>1000000</v>
      </c>
    </row>
    <row r="20" ht="12.75">
      <c r="B20" s="3"/>
    </row>
    <row r="21" ht="13.5" thickBot="1">
      <c r="B21" s="5"/>
    </row>
    <row r="23" spans="2:4" ht="12.75">
      <c r="B23" s="22">
        <v>15000000</v>
      </c>
      <c r="D23" t="s">
        <v>10</v>
      </c>
    </row>
    <row r="27" spans="1:2" ht="12.75">
      <c r="A27" s="6" t="s">
        <v>11</v>
      </c>
      <c r="B27" s="6" t="s">
        <v>12</v>
      </c>
    </row>
    <row r="31" spans="1:5" ht="12.75">
      <c r="A31" t="s">
        <v>13</v>
      </c>
      <c r="B31" s="7" t="s">
        <v>14</v>
      </c>
      <c r="C31" s="8">
        <f>+E13</f>
        <v>5000000</v>
      </c>
      <c r="D31" t="s">
        <v>15</v>
      </c>
      <c r="E31" s="8">
        <f>+E14</f>
        <v>2000000</v>
      </c>
    </row>
    <row r="32" spans="3:5" ht="12.75">
      <c r="C32" s="4">
        <v>15000000</v>
      </c>
      <c r="E32" s="4">
        <v>15000000</v>
      </c>
    </row>
    <row r="33" spans="3:5" ht="12.75">
      <c r="C33" s="4"/>
      <c r="E33" s="4"/>
    </row>
    <row r="34" spans="1:5" ht="12.75">
      <c r="A34" t="s">
        <v>13</v>
      </c>
      <c r="B34" s="23" t="s">
        <v>21</v>
      </c>
      <c r="C34" s="4">
        <f>+C31/C32</f>
        <v>0.3333333333333333</v>
      </c>
      <c r="D34" t="s">
        <v>15</v>
      </c>
      <c r="E34" s="4">
        <f>+E31/E32</f>
        <v>0.13333333333333333</v>
      </c>
    </row>
    <row r="35" spans="2:5" ht="12.75">
      <c r="B35" s="23"/>
      <c r="C35" s="4"/>
      <c r="E35" s="4"/>
    </row>
    <row r="36" spans="2:5" ht="12.75">
      <c r="B36" s="23"/>
      <c r="C36" s="4"/>
      <c r="E36" s="4"/>
    </row>
    <row r="37" spans="1:5" ht="12.75">
      <c r="A37" t="s">
        <v>13</v>
      </c>
      <c r="B37" s="23">
        <f>0.67*0.33*0.15</f>
        <v>0.033165</v>
      </c>
      <c r="C37" s="23" t="s">
        <v>22</v>
      </c>
      <c r="D37" s="24">
        <f>0.12*E34</f>
        <v>0.016</v>
      </c>
      <c r="E37" s="4"/>
    </row>
    <row r="38" spans="2:5" ht="12.75">
      <c r="B38" s="23"/>
      <c r="C38" s="4"/>
      <c r="E38" s="4"/>
    </row>
    <row r="39" ht="18" customHeight="1" thickBot="1"/>
    <row r="40" spans="1:2" ht="12.75">
      <c r="A40" s="9"/>
      <c r="B40" s="10"/>
    </row>
    <row r="41" spans="1:2" ht="12.75">
      <c r="A41" s="11" t="s">
        <v>13</v>
      </c>
      <c r="B41" s="25">
        <f>+B37+D37</f>
        <v>0.049165</v>
      </c>
    </row>
    <row r="42" spans="1:2" ht="13.5" thickBot="1">
      <c r="A42" s="12"/>
      <c r="B42" s="13"/>
    </row>
    <row r="46" spans="1:6" ht="12.75">
      <c r="A46" t="s">
        <v>16</v>
      </c>
      <c r="B46" s="14" t="s">
        <v>17</v>
      </c>
      <c r="D46" s="14" t="s">
        <v>24</v>
      </c>
      <c r="F46" s="14" t="s">
        <v>25</v>
      </c>
    </row>
    <row r="47" spans="2:6" ht="12.75">
      <c r="B47" s="26" t="s">
        <v>18</v>
      </c>
      <c r="C47" s="26"/>
      <c r="D47" s="7">
        <v>20</v>
      </c>
      <c r="F47" s="7">
        <v>20</v>
      </c>
    </row>
    <row r="49" ht="13.5" thickBot="1"/>
    <row r="50" spans="1:2" ht="12.75">
      <c r="A50" s="15"/>
      <c r="B50" s="16"/>
    </row>
    <row r="51" spans="1:2" ht="12.75">
      <c r="A51" s="11" t="s">
        <v>16</v>
      </c>
      <c r="B51" s="25">
        <f>+(6+3.57)/20</f>
        <v>0.47850000000000004</v>
      </c>
    </row>
    <row r="52" spans="1:2" ht="13.5" thickBot="1">
      <c r="A52" s="17"/>
      <c r="B52" s="18"/>
    </row>
    <row r="58" spans="1:2" ht="12.75">
      <c r="A58" s="19" t="s">
        <v>11</v>
      </c>
      <c r="B58" s="19" t="s">
        <v>26</v>
      </c>
    </row>
    <row r="60" ht="13.5" thickBot="1"/>
    <row r="61" spans="1:2" ht="12.75">
      <c r="A61" s="15"/>
      <c r="B61" s="16"/>
    </row>
    <row r="62" spans="1:2" ht="12.75">
      <c r="A62" s="11" t="s">
        <v>11</v>
      </c>
      <c r="B62" s="20">
        <f>+((8/15)*B51)+B41</f>
        <v>0.30436500000000005</v>
      </c>
    </row>
    <row r="63" spans="1:2" ht="13.5" thickBot="1">
      <c r="A63" s="17"/>
      <c r="B63" s="18"/>
    </row>
  </sheetData>
  <sheetProtection/>
  <mergeCells count="3">
    <mergeCell ref="B47:C47"/>
    <mergeCell ref="A5:F5"/>
    <mergeCell ref="A7:F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Isola</dc:creator>
  <cp:keywords/>
  <dc:description/>
  <cp:lastModifiedBy>Roberto</cp:lastModifiedBy>
  <dcterms:created xsi:type="dcterms:W3CDTF">2006-05-10T22:19:59Z</dcterms:created>
  <dcterms:modified xsi:type="dcterms:W3CDTF">2020-08-23T20:02:04Z</dcterms:modified>
  <cp:category/>
  <cp:version/>
  <cp:contentType/>
  <cp:contentStatus/>
</cp:coreProperties>
</file>